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FORMULARZ CENOWY" sheetId="5" r:id="rId1"/>
  </sheets>
  <definedNames>
    <definedName name="_xlnm.Print_Area" localSheetId="0">'FORMULARZ CENOWY'!$A$1:$N$33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/>
  <c r="I6" s="1"/>
  <c r="L6" s="1"/>
  <c r="H7"/>
  <c r="I7" s="1"/>
  <c r="L7" s="1"/>
  <c r="H8"/>
  <c r="I8" s="1"/>
  <c r="L8" s="1"/>
  <c r="H9"/>
  <c r="I9" s="1"/>
  <c r="L9" s="1"/>
  <c r="H10"/>
  <c r="I10" s="1"/>
  <c r="L10" s="1"/>
  <c r="H11"/>
  <c r="I11" s="1"/>
  <c r="L11" s="1"/>
  <c r="H12"/>
  <c r="I12" s="1"/>
  <c r="L12" s="1"/>
  <c r="H13"/>
  <c r="I13" s="1"/>
  <c r="L13" s="1"/>
  <c r="H14"/>
  <c r="I14" s="1"/>
  <c r="L14" s="1"/>
  <c r="H15"/>
  <c r="I15" s="1"/>
  <c r="L15" s="1"/>
  <c r="H16"/>
  <c r="I16" s="1"/>
  <c r="L16" s="1"/>
  <c r="H17"/>
  <c r="I17" s="1"/>
  <c r="L17" s="1"/>
  <c r="H18"/>
  <c r="I18" s="1"/>
  <c r="L18" s="1"/>
  <c r="H19"/>
  <c r="I19" s="1"/>
  <c r="L19" s="1"/>
  <c r="H20"/>
  <c r="I20" s="1"/>
  <c r="L20" s="1"/>
  <c r="H21"/>
  <c r="I21" s="1"/>
  <c r="L21" s="1"/>
  <c r="H22"/>
  <c r="I22" s="1"/>
  <c r="L22" s="1"/>
  <c r="H23"/>
  <c r="I23" s="1"/>
  <c r="L23" s="1"/>
  <c r="H24"/>
  <c r="I24" s="1"/>
  <c r="L24" s="1"/>
  <c r="H25"/>
  <c r="I25" s="1"/>
  <c r="L25" s="1"/>
  <c r="H26"/>
  <c r="I26" s="1"/>
  <c r="L26" s="1"/>
  <c r="H27"/>
  <c r="I27" s="1"/>
  <c r="L27" s="1"/>
  <c r="H28"/>
  <c r="I28" s="1"/>
  <c r="L28" s="1"/>
  <c r="H5"/>
  <c r="I5" s="1"/>
  <c r="L5" s="1"/>
  <c r="L29" l="1"/>
  <c r="K14"/>
  <c r="J14"/>
  <c r="K19" l="1"/>
  <c r="J19"/>
  <c r="J13" l="1"/>
  <c r="K13"/>
  <c r="J5" l="1"/>
  <c r="J27"/>
  <c r="J28"/>
  <c r="K28" l="1"/>
  <c r="K27"/>
  <c r="K12"/>
  <c r="J12"/>
  <c r="J9" l="1"/>
  <c r="K8"/>
  <c r="J8"/>
  <c r="K9" l="1"/>
  <c r="J26" l="1"/>
  <c r="K26"/>
  <c r="J25" l="1"/>
  <c r="K25"/>
  <c r="J6"/>
  <c r="J7"/>
  <c r="K6"/>
  <c r="K5" l="1"/>
  <c r="K7"/>
  <c r="J10"/>
  <c r="J11"/>
  <c r="J15"/>
  <c r="J16"/>
  <c r="J17"/>
  <c r="J18"/>
  <c r="J20"/>
  <c r="J21"/>
  <c r="J22"/>
  <c r="J23"/>
  <c r="J24"/>
  <c r="K15"/>
  <c r="K20"/>
  <c r="J29" l="1"/>
  <c r="K21"/>
  <c r="K16"/>
  <c r="K22"/>
  <c r="K17"/>
  <c r="K10"/>
  <c r="K24"/>
  <c r="K23"/>
  <c r="K18"/>
  <c r="K11"/>
  <c r="K29" l="1"/>
</calcChain>
</file>

<file path=xl/sharedStrings.xml><?xml version="1.0" encoding="utf-8"?>
<sst xmlns="http://schemas.openxmlformats.org/spreadsheetml/2006/main" count="103" uniqueCount="53">
  <si>
    <t>lp.</t>
  </si>
  <si>
    <t>Grupa / Kategoria wg Wspólnego Słownika Zamówień (CPV)</t>
  </si>
  <si>
    <t>j.m</t>
  </si>
  <si>
    <t>szt</t>
  </si>
  <si>
    <t>33141110-4</t>
  </si>
  <si>
    <t>op.</t>
  </si>
  <si>
    <t>33141112-8</t>
  </si>
  <si>
    <t>szt.</t>
  </si>
  <si>
    <t>33141111-1</t>
  </si>
  <si>
    <t>cena jedn.netto</t>
  </si>
  <si>
    <t>VAT</t>
  </si>
  <si>
    <t>Wartość VAT</t>
  </si>
  <si>
    <t>Cena jedn. Brutto</t>
  </si>
  <si>
    <t>Wartość netto</t>
  </si>
  <si>
    <t>Wartość brutto</t>
  </si>
  <si>
    <t>Razem</t>
  </si>
  <si>
    <t xml:space="preserve"> </t>
  </si>
  <si>
    <t>x</t>
  </si>
  <si>
    <t>Zamawiający wyraża zgodę na składanie ofert na poszczególne pozycje.</t>
  </si>
  <si>
    <t xml:space="preserve">Ilość </t>
  </si>
  <si>
    <t>ZAŁĄCZNIK NR 1 FORMULARZ ASORTYMENTOWO-CENOWY</t>
  </si>
  <si>
    <t>Nazwa handlowa/  Producent</t>
  </si>
  <si>
    <t>Nr katalogowy</t>
  </si>
  <si>
    <t>33141119-7</t>
  </si>
  <si>
    <t>33141600-6</t>
  </si>
  <si>
    <t>33141113-4</t>
  </si>
  <si>
    <t>op</t>
  </si>
  <si>
    <t>Chusta trójkątna bawełniana, niejałowa.</t>
  </si>
  <si>
    <t>Opatrunek wyspowy, jałowy, samoprzylepny na rany pokryty klejem hypoalergicznym, z chłonnym wkładem na włókninie z opatrunkiem, warstwa chłonna pokryta polietylenową siatką, zapobiegającą przywieraniu do rany. Rozmiar 7,2cm x 5cm ( +/-10%).</t>
  </si>
  <si>
    <t>Opatrunek wyspowy, jałowy, samoprzylepny na rany pokryty klejem hypoalergicznym, z chłonnym wkładem na włókninie z opatrunkiem, warstwa chłonna pokryta polietylenową siatką, zapobiegającą przywieraniu do rany. Rozmiar 10cm x 6cm (+/-10%).</t>
  </si>
  <si>
    <t>Opatrunek wyspowy, jałowy, samoprzylepny na rany pokryty klejem hypoalergicznym, z chłonnym wkładem na włókninie z opatrunkiem, warstwa chłonna pokryta polietylenową siatką, zapobiegającą przywieraniu do rany. Rozmiar 10cm x 8cm (+/-10%).</t>
  </si>
  <si>
    <t>Opatrunek wyspowy, jałowy, samoprzylepny na rany pokryty klejem hypoalergicznym, z chłonnym wkładem na włókninie z opatrunkiem, warstwa chłonna pokryta polietylenową siatką, zapobiegającą przywieraniu do rany. Rozmiar 15cm x 8cm (+/-10%).</t>
  </si>
  <si>
    <t>Opatrunek wyspowy, jałowy, samoprzylepny na rany pokryty klejem hypoalergicznym, z chłonnym wkładem na włókninie z opatrunkiem, warstwa chłonna pokryta polietylenową siatką, zapobiegającą przywieraniu do rany. Rozmiar 10cm x 20cm (+/-10%).</t>
  </si>
  <si>
    <t>Kompresy gazowe 12 warstwowe z nitką RTG, 17 nitek, wyjałowione, wykonane z 100% bawełny hydrofilowej, bielonej, z brzegami składanymi do wewnątrz, wykluczającymi ryzyko wysuwania się luźnych nitek, pierwsze opakowanie sterylne papierowo – foliowe, etykieta zbiorcza, zawierająca 2 naklejki typu TAG identyfikująca produkt, drugie zbiorcze 7,5 x 7,5cm + 10 x 10cm (+/-10%).    Op.10+20.</t>
  </si>
  <si>
    <t>Hypoalergiczny przylepiec w postaci pasków pokrytych hypoalergicznym klejem, przepuszczający parę wodną. Stosowany do nieinwazyjnego zamykania małych ran i nacięć chirurgicznych, może być stosowany w połączeniu z zszywkami, szwami. Nie absorbuje promieni rentgenowskich,  pakowane w pojedynczych blistrach 
( sztuka = blister 6 pasków). 
Rozmiar 12mm x 100mm (+/-10%).</t>
  </si>
  <si>
    <r>
      <t>Przylepiec włókninowy, oddychający, rozciągliwy, hypoalergiczny, perforowany na rolce,  rozmiar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rgb="FF000000"/>
        <rFont val="Times New Roman"/>
        <family val="1"/>
        <charset val="238"/>
      </rPr>
      <t>9,14m x 1,25cm (+/-10%).</t>
    </r>
  </si>
  <si>
    <t>Opis asortymentu
Rozmiar - tolerancja (długość i szerokość) +/-10%.</t>
  </si>
  <si>
    <t>Przylepiec włókninowy, oddychający, rozciągliwy, hypoalergiczny, perforowany na rolce, rozmiar 9,14m x 2,5cm (+/-10%).</t>
  </si>
  <si>
    <t>Zbiornik na wydzielinę o pojemności 200 ml.  Kompatybilny z urządzeniem VivanoTec Unit 409 504, preferowana pojemność 300 ml (+/-10%). Op. 3szt.</t>
  </si>
  <si>
    <t>Zbiornik na wydzielinę o pojemności 600 ml.  Kompatybilny z urządzeniem VivanoTec Unit 409 504, preferowana pojemność 800 ml (+/-10%).
Op.10szt.</t>
  </si>
  <si>
    <t>Opaska dziana wiskozowa, pakowana pojedynczo, rozmiar 4m x 5cm (+/- 10%).</t>
  </si>
  <si>
    <t>Hypoalergiczny przylepiec w postaci pasków pokrytych hypoalergicznym klejem, przepuszczający parę wodną. Stosowany do nieinwazyjnego zamykania małych ran i nacięć chirurgicznych, może być stosowany w połączeniu z zszywkami, szwami. Nie absorbuje promieni rentgenowskich,  pakowane w pojedynczych blistrach
 ( sztuka = blister 6 pasków).
 Rozmiar 6mm x 38mm (+/-10%).</t>
  </si>
  <si>
    <t>Opaska dziana wiskozowa, pakowana pojedynczo, rozmiar 4m x 10cm (+/-10%).</t>
  </si>
  <si>
    <r>
      <t>Serweta bawełniana, bielona, wyjałowiona, 4 warstwy 17 nitek, z nitką radiacyjną i tasiemką. Rozmiar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30cm x 30cm. Op. 2szt.</t>
    </r>
  </si>
  <si>
    <t xml:space="preserve">Opatrunek wyspowy, jałowy, samoprzylepny na rany pokryty klejem hypoalergicznym, z chłonnym wkładem na włókninie z opatrunkiem, warstwa chłonna pokryta polietylenową siatką, zapobiegającą przywieraniu do rany. Rozmiar 10cm x 35cm (+/-10%)  </t>
  </si>
  <si>
    <t>Opaska elastyczna tkana z zapinką, jałowa,  rozmiar 5m x 15cm (+/-10%).</t>
  </si>
  <si>
    <r>
      <t xml:space="preserve">Opatrunek  z siatki bawełnianej, impregnowanej neutralną maścią, nie zawierającą składników czynnych i uczulających. Nie przykleja się do rany, chroni przed jej wysychaniem, zapobiega kurczeniu się blizny, zapewnia dobrą wentylację, przepuszczający wydzielinę. Można do ciąć na kawałki o dowolnych wymiarach, jałowy. Rozmiar </t>
    </r>
    <r>
      <rPr>
        <b/>
        <sz val="11"/>
        <color rgb="FF000000"/>
        <rFont val="Times New Roman"/>
        <family val="1"/>
        <charset val="238"/>
      </rPr>
      <t>10cm x 20cm</t>
    </r>
    <r>
      <rPr>
        <sz val="11"/>
        <color rgb="FF000000"/>
        <rFont val="Times New Roman"/>
        <family val="1"/>
        <charset val="238"/>
      </rPr>
      <t xml:space="preserve"> (+/-10%).  Op. 30szt.</t>
    </r>
  </si>
  <si>
    <r>
      <t xml:space="preserve">Opatrunek z siatki poliamidowej pokrytej srebrem metalicznym,impregnowany maścią nie zawierajacą wazeliny.Nie przykleja się do rany,pielęgnuje jej brzegi i zapewnia elastyczność.Przepuszczalny dla powietrza,pary wodnej i wydzieliny rany.Każda sztuka pakowana pojedynczo. Rozmiar </t>
    </r>
    <r>
      <rPr>
        <b/>
        <sz val="11"/>
        <color rgb="FF000000"/>
        <rFont val="Times New Roman"/>
        <family val="1"/>
        <charset val="238"/>
      </rPr>
      <t>10cm x 10cm</t>
    </r>
    <r>
      <rPr>
        <sz val="11"/>
        <color rgb="FF000000"/>
        <rFont val="Times New Roman"/>
        <family val="1"/>
        <charset val="238"/>
      </rPr>
      <t xml:space="preserve"> (+/-10%).  Op. 10szt.</t>
    </r>
  </si>
  <si>
    <t>Hypoalergiczny przylepiec w postaci pasków pokrytych hypoalergicznym klejem, przepuszczający parę wodną. Stosowany do nieinwazyjnego zamykania małych ran i nacięć chirurgicznych, może być stosowany w połączeniu z zszywkami, szwami. Nie absorbuje promieni rentgenowskich,  pakowane w pojedynczych blistrach 
( sztuka = blister 10 pasków).
 Rozmiar 3mm x 76mm (+/-10%).</t>
  </si>
  <si>
    <r>
      <t xml:space="preserve">Plaster do mocowania kaniul dożylnych z dodatkową podkładką, jałowy. </t>
    </r>
    <r>
      <rPr>
        <sz val="11"/>
        <color rgb="FF000000"/>
        <rFont val="Times New Roman"/>
        <family val="1"/>
        <charset val="238"/>
      </rPr>
      <t xml:space="preserve">Rozmiar 80mm x 58mm (+/-10%). </t>
    </r>
    <r>
      <rPr>
        <sz val="11"/>
        <rFont val="Times New Roman"/>
        <family val="1"/>
        <charset val="238"/>
      </rPr>
      <t xml:space="preserve"> Op.50szt.</t>
    </r>
  </si>
  <si>
    <t>Hypoalergiczny przylepiec w postaci pasków pokrytych hypoalergicznym klejem, przepuszczający parę wodną. Stosowany do nieinwazyjnego zamykania małych ran i nacięć chirurgicznych, może być stosowany w połączeniu z zszywkami, szwami. Nie absorbuje promieni rentgenowskich, pakowane w pojedynczych blistrach ( sztuka = blister 10 pasków ).  Rozmiar 6mm x 101mm (+/-10%).</t>
  </si>
  <si>
    <r>
      <t>Mikroporowaty przylepiec, delikatny dla skóry, wodoodporny. Charakteryzujący się wysoką przylepnością, łatwy do dzielenia wzdłuż i w poprzek. Oddychający, hypoalergiczny, bez lateksu. Rozmiar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9,14mm x 2,5cm (+/-10%).</t>
    </r>
  </si>
  <si>
    <t>EZ/593/409/25 (187878)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</si>
</sst>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34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1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">
    <cellStyle name="Excel Built-in Normal" xfId="3"/>
    <cellStyle name="Excel Built-in Normal 1" xfId="2"/>
    <cellStyle name="Normalny" xfId="0" builtinId="0"/>
    <cellStyle name="Normalny 2" xfId="1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Normal="100" workbookViewId="0">
      <pane ySplit="4" topLeftCell="A26" activePane="bottomLeft" state="frozen"/>
      <selection pane="bottomLeft" activeCell="B28" sqref="B28"/>
    </sheetView>
  </sheetViews>
  <sheetFormatPr defaultRowHeight="14.25"/>
  <cols>
    <col min="1" max="1" width="3.5" customWidth="1"/>
    <col min="2" max="2" width="54.875" customWidth="1"/>
    <col min="3" max="3" width="13.375" customWidth="1"/>
    <col min="4" max="4" width="4.5" customWidth="1"/>
    <col min="5" max="5" width="8.75" customWidth="1"/>
    <col min="6" max="6" width="10.625" customWidth="1"/>
    <col min="7" max="7" width="6.5" customWidth="1"/>
    <col min="9" max="9" width="10.625" customWidth="1"/>
    <col min="10" max="10" width="11.75" customWidth="1"/>
    <col min="11" max="11" width="11.25" customWidth="1"/>
    <col min="12" max="12" width="12" customWidth="1"/>
    <col min="13" max="13" width="13.625" customWidth="1"/>
    <col min="14" max="14" width="14.625" customWidth="1"/>
  </cols>
  <sheetData>
    <row r="1" spans="1:14" ht="17.25" customHeight="1">
      <c r="A1" s="3" t="s">
        <v>52</v>
      </c>
    </row>
    <row r="2" spans="1:14" ht="28.5" customHeight="1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4.25" customHeight="1">
      <c r="A3" s="29" t="s">
        <v>0</v>
      </c>
      <c r="B3" s="29" t="s">
        <v>36</v>
      </c>
      <c r="C3" s="29" t="s">
        <v>1</v>
      </c>
      <c r="D3" s="29" t="s">
        <v>2</v>
      </c>
      <c r="E3" s="32" t="s">
        <v>19</v>
      </c>
      <c r="F3" s="29" t="s">
        <v>9</v>
      </c>
      <c r="G3" s="29" t="s">
        <v>10</v>
      </c>
      <c r="H3" s="29" t="s">
        <v>11</v>
      </c>
      <c r="I3" s="29" t="s">
        <v>12</v>
      </c>
      <c r="J3" s="29" t="s">
        <v>13</v>
      </c>
      <c r="K3" s="29" t="s">
        <v>11</v>
      </c>
      <c r="L3" s="29" t="s">
        <v>14</v>
      </c>
      <c r="M3" s="29" t="s">
        <v>21</v>
      </c>
      <c r="N3" s="29" t="s">
        <v>22</v>
      </c>
    </row>
    <row r="4" spans="1:14" ht="48" customHeight="1">
      <c r="A4" s="29"/>
      <c r="B4" s="29"/>
      <c r="C4" s="29"/>
      <c r="D4" s="29"/>
      <c r="E4" s="32"/>
      <c r="F4" s="29"/>
      <c r="G4" s="29"/>
      <c r="H4" s="29"/>
      <c r="I4" s="29"/>
      <c r="J4" s="29"/>
      <c r="K4" s="29"/>
      <c r="L4" s="29"/>
      <c r="M4" s="29"/>
      <c r="N4" s="29"/>
    </row>
    <row r="5" spans="1:14" ht="42.75" customHeight="1">
      <c r="A5" s="33">
        <v>1</v>
      </c>
      <c r="B5" s="9" t="s">
        <v>27</v>
      </c>
      <c r="C5" s="5" t="s">
        <v>4</v>
      </c>
      <c r="D5" s="12" t="s">
        <v>7</v>
      </c>
      <c r="E5" s="26">
        <v>800</v>
      </c>
      <c r="F5" s="22">
        <v>0</v>
      </c>
      <c r="G5" s="13">
        <v>0.08</v>
      </c>
      <c r="H5" s="22">
        <f>F5*G5</f>
        <v>0</v>
      </c>
      <c r="I5" s="22">
        <f>F5+H5</f>
        <v>0</v>
      </c>
      <c r="J5" s="22">
        <f>E5*F5</f>
        <v>0</v>
      </c>
      <c r="K5" s="22">
        <f>E5*H5</f>
        <v>0</v>
      </c>
      <c r="L5" s="22">
        <f>E5*I5</f>
        <v>0</v>
      </c>
      <c r="M5" s="14"/>
      <c r="N5" s="14"/>
    </row>
    <row r="6" spans="1:14" ht="42" customHeight="1">
      <c r="A6" s="33">
        <v>2</v>
      </c>
      <c r="B6" s="9" t="s">
        <v>40</v>
      </c>
      <c r="C6" s="5" t="s">
        <v>25</v>
      </c>
      <c r="D6" s="12" t="s">
        <v>7</v>
      </c>
      <c r="E6" s="26">
        <v>720</v>
      </c>
      <c r="F6" s="22">
        <v>0</v>
      </c>
      <c r="G6" s="13">
        <v>0.08</v>
      </c>
      <c r="H6" s="22">
        <f t="shared" ref="H6:H28" si="0">F6*G6</f>
        <v>0</v>
      </c>
      <c r="I6" s="22">
        <f t="shared" ref="I6:I28" si="1">F6+H6</f>
        <v>0</v>
      </c>
      <c r="J6" s="22">
        <f t="shared" ref="J6:J7" si="2">E6*F6</f>
        <v>0</v>
      </c>
      <c r="K6" s="22">
        <f t="shared" ref="K6:K7" si="3">E6*H6</f>
        <v>0</v>
      </c>
      <c r="L6" s="22">
        <f t="shared" ref="L6:L28" si="4">E6*I6</f>
        <v>0</v>
      </c>
      <c r="M6" s="15"/>
      <c r="N6" s="15"/>
    </row>
    <row r="7" spans="1:14" ht="46.5" customHeight="1">
      <c r="A7" s="33">
        <v>3</v>
      </c>
      <c r="B7" s="24" t="s">
        <v>42</v>
      </c>
      <c r="C7" s="5" t="s">
        <v>25</v>
      </c>
      <c r="D7" s="16" t="s">
        <v>7</v>
      </c>
      <c r="E7" s="26">
        <v>3200</v>
      </c>
      <c r="F7" s="22">
        <v>0</v>
      </c>
      <c r="G7" s="13">
        <v>0.08</v>
      </c>
      <c r="H7" s="22">
        <f t="shared" si="0"/>
        <v>0</v>
      </c>
      <c r="I7" s="22">
        <f t="shared" si="1"/>
        <v>0</v>
      </c>
      <c r="J7" s="22">
        <f t="shared" si="2"/>
        <v>0</v>
      </c>
      <c r="K7" s="22">
        <f t="shared" si="3"/>
        <v>0</v>
      </c>
      <c r="L7" s="22">
        <f t="shared" si="4"/>
        <v>0</v>
      </c>
      <c r="M7" s="14"/>
      <c r="N7" s="14"/>
    </row>
    <row r="8" spans="1:14" ht="66.75" customHeight="1">
      <c r="A8" s="33">
        <v>4</v>
      </c>
      <c r="B8" s="6" t="s">
        <v>28</v>
      </c>
      <c r="C8" s="5" t="s">
        <v>8</v>
      </c>
      <c r="D8" s="17" t="s">
        <v>7</v>
      </c>
      <c r="E8" s="26">
        <v>1500</v>
      </c>
      <c r="F8" s="22">
        <v>0</v>
      </c>
      <c r="G8" s="13">
        <v>0.08</v>
      </c>
      <c r="H8" s="22">
        <f t="shared" si="0"/>
        <v>0</v>
      </c>
      <c r="I8" s="22">
        <f t="shared" si="1"/>
        <v>0</v>
      </c>
      <c r="J8" s="22">
        <f t="shared" ref="J8:J28" si="5">E8*F8</f>
        <v>0</v>
      </c>
      <c r="K8" s="22">
        <f t="shared" ref="K8:K28" si="6">E8*H8</f>
        <v>0</v>
      </c>
      <c r="L8" s="22">
        <f t="shared" si="4"/>
        <v>0</v>
      </c>
      <c r="M8" s="14"/>
      <c r="N8" s="14"/>
    </row>
    <row r="9" spans="1:14" ht="66.75" customHeight="1">
      <c r="A9" s="33">
        <v>5</v>
      </c>
      <c r="B9" s="6" t="s">
        <v>29</v>
      </c>
      <c r="C9" s="5" t="s">
        <v>8</v>
      </c>
      <c r="D9" s="17" t="s">
        <v>7</v>
      </c>
      <c r="E9" s="26">
        <v>700</v>
      </c>
      <c r="F9" s="22">
        <v>0</v>
      </c>
      <c r="G9" s="13">
        <v>0.08</v>
      </c>
      <c r="H9" s="22">
        <f t="shared" si="0"/>
        <v>0</v>
      </c>
      <c r="I9" s="22">
        <f t="shared" si="1"/>
        <v>0</v>
      </c>
      <c r="J9" s="22">
        <f t="shared" si="5"/>
        <v>0</v>
      </c>
      <c r="K9" s="22">
        <f t="shared" si="6"/>
        <v>0</v>
      </c>
      <c r="L9" s="22">
        <f t="shared" si="4"/>
        <v>0</v>
      </c>
      <c r="M9" s="14"/>
      <c r="N9" s="14"/>
    </row>
    <row r="10" spans="1:14" ht="70.5" customHeight="1">
      <c r="A10" s="33">
        <v>6</v>
      </c>
      <c r="B10" s="6" t="s">
        <v>30</v>
      </c>
      <c r="C10" s="5" t="s">
        <v>8</v>
      </c>
      <c r="D10" s="12" t="s">
        <v>7</v>
      </c>
      <c r="E10" s="26">
        <v>3000</v>
      </c>
      <c r="F10" s="22">
        <v>0</v>
      </c>
      <c r="G10" s="13">
        <v>0.08</v>
      </c>
      <c r="H10" s="22">
        <f t="shared" si="0"/>
        <v>0</v>
      </c>
      <c r="I10" s="22">
        <f t="shared" si="1"/>
        <v>0</v>
      </c>
      <c r="J10" s="22">
        <f t="shared" si="5"/>
        <v>0</v>
      </c>
      <c r="K10" s="22">
        <f t="shared" si="6"/>
        <v>0</v>
      </c>
      <c r="L10" s="22">
        <f t="shared" si="4"/>
        <v>0</v>
      </c>
      <c r="M10" s="14"/>
      <c r="N10" s="14"/>
    </row>
    <row r="11" spans="1:14" ht="69.75" customHeight="1">
      <c r="A11" s="33">
        <v>7</v>
      </c>
      <c r="B11" s="6" t="s">
        <v>31</v>
      </c>
      <c r="C11" s="5" t="s">
        <v>8</v>
      </c>
      <c r="D11" s="12" t="s">
        <v>7</v>
      </c>
      <c r="E11" s="26">
        <v>3000</v>
      </c>
      <c r="F11" s="22">
        <v>0</v>
      </c>
      <c r="G11" s="13">
        <v>0.08</v>
      </c>
      <c r="H11" s="22">
        <f t="shared" si="0"/>
        <v>0</v>
      </c>
      <c r="I11" s="22">
        <f t="shared" si="1"/>
        <v>0</v>
      </c>
      <c r="J11" s="22">
        <f t="shared" si="5"/>
        <v>0</v>
      </c>
      <c r="K11" s="22">
        <f t="shared" si="6"/>
        <v>0</v>
      </c>
      <c r="L11" s="22">
        <f t="shared" si="4"/>
        <v>0</v>
      </c>
      <c r="M11" s="14"/>
      <c r="N11" s="14"/>
    </row>
    <row r="12" spans="1:14" ht="69.75" customHeight="1">
      <c r="A12" s="33">
        <v>8</v>
      </c>
      <c r="B12" s="6" t="s">
        <v>32</v>
      </c>
      <c r="C12" s="5" t="s">
        <v>8</v>
      </c>
      <c r="D12" s="12" t="s">
        <v>7</v>
      </c>
      <c r="E12" s="26">
        <v>1100</v>
      </c>
      <c r="F12" s="22">
        <v>0</v>
      </c>
      <c r="G12" s="13">
        <v>0.08</v>
      </c>
      <c r="H12" s="22">
        <f t="shared" si="0"/>
        <v>0</v>
      </c>
      <c r="I12" s="22">
        <f t="shared" si="1"/>
        <v>0</v>
      </c>
      <c r="J12" s="22">
        <f t="shared" si="5"/>
        <v>0</v>
      </c>
      <c r="K12" s="22">
        <f t="shared" si="6"/>
        <v>0</v>
      </c>
      <c r="L12" s="22">
        <f t="shared" si="4"/>
        <v>0</v>
      </c>
      <c r="M12" s="14"/>
      <c r="N12" s="14"/>
    </row>
    <row r="13" spans="1:14" ht="69.75" customHeight="1">
      <c r="A13" s="33">
        <v>9</v>
      </c>
      <c r="B13" s="24" t="s">
        <v>44</v>
      </c>
      <c r="C13" s="5" t="s">
        <v>8</v>
      </c>
      <c r="D13" s="12" t="s">
        <v>7</v>
      </c>
      <c r="E13" s="26">
        <v>600</v>
      </c>
      <c r="F13" s="22">
        <v>0</v>
      </c>
      <c r="G13" s="13">
        <v>0.08</v>
      </c>
      <c r="H13" s="22">
        <f t="shared" si="0"/>
        <v>0</v>
      </c>
      <c r="I13" s="22">
        <f t="shared" si="1"/>
        <v>0</v>
      </c>
      <c r="J13" s="22">
        <f t="shared" si="5"/>
        <v>0</v>
      </c>
      <c r="K13" s="22">
        <f t="shared" si="6"/>
        <v>0</v>
      </c>
      <c r="L13" s="22">
        <f t="shared" si="4"/>
        <v>0</v>
      </c>
      <c r="M13" s="14"/>
      <c r="N13" s="14"/>
    </row>
    <row r="14" spans="1:14" ht="56.25" customHeight="1">
      <c r="A14" s="33">
        <v>10</v>
      </c>
      <c r="B14" s="6" t="s">
        <v>49</v>
      </c>
      <c r="C14" s="5" t="s">
        <v>6</v>
      </c>
      <c r="D14" s="12" t="s">
        <v>5</v>
      </c>
      <c r="E14" s="26">
        <v>100</v>
      </c>
      <c r="F14" s="22">
        <v>0</v>
      </c>
      <c r="G14" s="13">
        <v>0.08</v>
      </c>
      <c r="H14" s="22">
        <f t="shared" si="0"/>
        <v>0</v>
      </c>
      <c r="I14" s="22">
        <f t="shared" si="1"/>
        <v>0</v>
      </c>
      <c r="J14" s="22">
        <f t="shared" si="5"/>
        <v>0</v>
      </c>
      <c r="K14" s="22">
        <f t="shared" si="6"/>
        <v>0</v>
      </c>
      <c r="L14" s="22">
        <f t="shared" si="4"/>
        <v>0</v>
      </c>
      <c r="M14" s="14"/>
      <c r="N14" s="14"/>
    </row>
    <row r="15" spans="1:14" ht="126.75" customHeight="1">
      <c r="A15" s="33">
        <v>11</v>
      </c>
      <c r="B15" s="7" t="s">
        <v>33</v>
      </c>
      <c r="C15" s="5" t="s">
        <v>23</v>
      </c>
      <c r="D15" s="12" t="s">
        <v>7</v>
      </c>
      <c r="E15" s="26">
        <v>300</v>
      </c>
      <c r="F15" s="22">
        <v>0</v>
      </c>
      <c r="G15" s="13">
        <v>0.08</v>
      </c>
      <c r="H15" s="22">
        <f t="shared" si="0"/>
        <v>0</v>
      </c>
      <c r="I15" s="22">
        <f t="shared" si="1"/>
        <v>0</v>
      </c>
      <c r="J15" s="22">
        <f t="shared" si="5"/>
        <v>0</v>
      </c>
      <c r="K15" s="22">
        <f t="shared" si="6"/>
        <v>0</v>
      </c>
      <c r="L15" s="22">
        <f t="shared" si="4"/>
        <v>0</v>
      </c>
      <c r="M15" s="14"/>
      <c r="N15" s="14"/>
    </row>
    <row r="16" spans="1:14" ht="113.25" customHeight="1">
      <c r="A16" s="33">
        <v>12</v>
      </c>
      <c r="B16" s="6" t="s">
        <v>34</v>
      </c>
      <c r="C16" s="5" t="s">
        <v>6</v>
      </c>
      <c r="D16" s="12" t="s">
        <v>3</v>
      </c>
      <c r="E16" s="26">
        <v>200</v>
      </c>
      <c r="F16" s="22">
        <v>0</v>
      </c>
      <c r="G16" s="13">
        <v>0.08</v>
      </c>
      <c r="H16" s="22">
        <f t="shared" si="0"/>
        <v>0</v>
      </c>
      <c r="I16" s="22">
        <f t="shared" si="1"/>
        <v>0</v>
      </c>
      <c r="J16" s="22">
        <f t="shared" si="5"/>
        <v>0</v>
      </c>
      <c r="K16" s="22">
        <f t="shared" si="6"/>
        <v>0</v>
      </c>
      <c r="L16" s="22">
        <f t="shared" si="4"/>
        <v>0</v>
      </c>
      <c r="M16" s="14"/>
      <c r="N16" s="14"/>
    </row>
    <row r="17" spans="1:14" ht="108.75" customHeight="1">
      <c r="A17" s="33">
        <v>13</v>
      </c>
      <c r="B17" s="6" t="s">
        <v>48</v>
      </c>
      <c r="C17" s="5" t="s">
        <v>6</v>
      </c>
      <c r="D17" s="16" t="s">
        <v>7</v>
      </c>
      <c r="E17" s="26">
        <v>10</v>
      </c>
      <c r="F17" s="22">
        <v>0</v>
      </c>
      <c r="G17" s="13">
        <v>0.08</v>
      </c>
      <c r="H17" s="22">
        <f t="shared" si="0"/>
        <v>0</v>
      </c>
      <c r="I17" s="22">
        <f t="shared" si="1"/>
        <v>0</v>
      </c>
      <c r="J17" s="22">
        <f t="shared" si="5"/>
        <v>0</v>
      </c>
      <c r="K17" s="22">
        <f t="shared" si="6"/>
        <v>0</v>
      </c>
      <c r="L17" s="22">
        <f t="shared" si="4"/>
        <v>0</v>
      </c>
      <c r="M17" s="18"/>
      <c r="N17" s="18"/>
    </row>
    <row r="18" spans="1:14" ht="128.25" customHeight="1">
      <c r="A18" s="33">
        <v>14</v>
      </c>
      <c r="B18" s="6" t="s">
        <v>41</v>
      </c>
      <c r="C18" s="5" t="s">
        <v>6</v>
      </c>
      <c r="D18" s="17" t="s">
        <v>7</v>
      </c>
      <c r="E18" s="26">
        <v>600</v>
      </c>
      <c r="F18" s="22">
        <v>0</v>
      </c>
      <c r="G18" s="13">
        <v>0.08</v>
      </c>
      <c r="H18" s="22">
        <f t="shared" si="0"/>
        <v>0</v>
      </c>
      <c r="I18" s="22">
        <f t="shared" si="1"/>
        <v>0</v>
      </c>
      <c r="J18" s="22">
        <f t="shared" si="5"/>
        <v>0</v>
      </c>
      <c r="K18" s="22">
        <f t="shared" si="6"/>
        <v>0</v>
      </c>
      <c r="L18" s="22">
        <f t="shared" si="4"/>
        <v>0</v>
      </c>
      <c r="M18" s="18"/>
      <c r="N18" s="18"/>
    </row>
    <row r="19" spans="1:14" ht="103.5" customHeight="1">
      <c r="A19" s="33">
        <v>15</v>
      </c>
      <c r="B19" s="6" t="s">
        <v>50</v>
      </c>
      <c r="C19" s="5" t="s">
        <v>6</v>
      </c>
      <c r="D19" s="17" t="s">
        <v>7</v>
      </c>
      <c r="E19" s="26">
        <v>56</v>
      </c>
      <c r="F19" s="22">
        <v>0</v>
      </c>
      <c r="G19" s="13">
        <v>0.08</v>
      </c>
      <c r="H19" s="22">
        <f t="shared" si="0"/>
        <v>0</v>
      </c>
      <c r="I19" s="22">
        <f t="shared" si="1"/>
        <v>0</v>
      </c>
      <c r="J19" s="22">
        <f t="shared" si="5"/>
        <v>0</v>
      </c>
      <c r="K19" s="22">
        <f t="shared" si="6"/>
        <v>0</v>
      </c>
      <c r="L19" s="22">
        <f t="shared" si="4"/>
        <v>0</v>
      </c>
      <c r="M19" s="18"/>
      <c r="N19" s="18"/>
    </row>
    <row r="20" spans="1:14" ht="76.5" customHeight="1">
      <c r="A20" s="33">
        <v>16</v>
      </c>
      <c r="B20" s="10" t="s">
        <v>51</v>
      </c>
      <c r="C20" s="5" t="s">
        <v>6</v>
      </c>
      <c r="D20" s="19" t="s">
        <v>3</v>
      </c>
      <c r="E20" s="26">
        <v>200</v>
      </c>
      <c r="F20" s="22">
        <v>0</v>
      </c>
      <c r="G20" s="13">
        <v>0.08</v>
      </c>
      <c r="H20" s="22">
        <f t="shared" si="0"/>
        <v>0</v>
      </c>
      <c r="I20" s="22">
        <f t="shared" si="1"/>
        <v>0</v>
      </c>
      <c r="J20" s="22">
        <f t="shared" si="5"/>
        <v>0</v>
      </c>
      <c r="K20" s="22">
        <f t="shared" si="6"/>
        <v>0</v>
      </c>
      <c r="L20" s="22">
        <f t="shared" si="4"/>
        <v>0</v>
      </c>
      <c r="M20" s="18"/>
      <c r="N20" s="18"/>
    </row>
    <row r="21" spans="1:14" ht="54" customHeight="1">
      <c r="A21" s="33">
        <v>17</v>
      </c>
      <c r="B21" s="6" t="s">
        <v>35</v>
      </c>
      <c r="C21" s="5" t="s">
        <v>6</v>
      </c>
      <c r="D21" s="19" t="s">
        <v>7</v>
      </c>
      <c r="E21" s="26">
        <v>48</v>
      </c>
      <c r="F21" s="22">
        <v>0</v>
      </c>
      <c r="G21" s="13">
        <v>0.08</v>
      </c>
      <c r="H21" s="22">
        <f t="shared" si="0"/>
        <v>0</v>
      </c>
      <c r="I21" s="22">
        <f t="shared" si="1"/>
        <v>0</v>
      </c>
      <c r="J21" s="22">
        <f t="shared" si="5"/>
        <v>0</v>
      </c>
      <c r="K21" s="22">
        <f t="shared" si="6"/>
        <v>0</v>
      </c>
      <c r="L21" s="22">
        <f t="shared" si="4"/>
        <v>0</v>
      </c>
      <c r="M21" s="18"/>
      <c r="N21" s="18"/>
    </row>
    <row r="22" spans="1:14" ht="48" customHeight="1">
      <c r="A22" s="33">
        <v>18</v>
      </c>
      <c r="B22" s="8" t="s">
        <v>37</v>
      </c>
      <c r="C22" s="5" t="s">
        <v>6</v>
      </c>
      <c r="D22" s="19" t="s">
        <v>7</v>
      </c>
      <c r="E22" s="26">
        <v>1800</v>
      </c>
      <c r="F22" s="22">
        <v>0</v>
      </c>
      <c r="G22" s="13">
        <v>0.08</v>
      </c>
      <c r="H22" s="22">
        <f t="shared" si="0"/>
        <v>0</v>
      </c>
      <c r="I22" s="22">
        <f t="shared" si="1"/>
        <v>0</v>
      </c>
      <c r="J22" s="22">
        <f t="shared" si="5"/>
        <v>0</v>
      </c>
      <c r="K22" s="22">
        <f t="shared" si="6"/>
        <v>0</v>
      </c>
      <c r="L22" s="22">
        <f t="shared" si="4"/>
        <v>0</v>
      </c>
      <c r="M22" s="18"/>
      <c r="N22" s="18"/>
    </row>
    <row r="23" spans="1:14" ht="48" customHeight="1">
      <c r="A23" s="33">
        <v>19</v>
      </c>
      <c r="B23" s="11" t="s">
        <v>43</v>
      </c>
      <c r="C23" s="5" t="s">
        <v>23</v>
      </c>
      <c r="D23" s="19" t="s">
        <v>7</v>
      </c>
      <c r="E23" s="26">
        <v>500</v>
      </c>
      <c r="F23" s="22">
        <v>0</v>
      </c>
      <c r="G23" s="13">
        <v>0.08</v>
      </c>
      <c r="H23" s="22">
        <f t="shared" si="0"/>
        <v>0</v>
      </c>
      <c r="I23" s="22">
        <f t="shared" si="1"/>
        <v>0</v>
      </c>
      <c r="J23" s="22">
        <f t="shared" si="5"/>
        <v>0</v>
      </c>
      <c r="K23" s="22">
        <f t="shared" si="6"/>
        <v>0</v>
      </c>
      <c r="L23" s="22">
        <f t="shared" si="4"/>
        <v>0</v>
      </c>
      <c r="M23" s="18"/>
      <c r="N23" s="18"/>
    </row>
    <row r="24" spans="1:14" ht="51" customHeight="1">
      <c r="A24" s="33">
        <v>20</v>
      </c>
      <c r="B24" s="24" t="s">
        <v>45</v>
      </c>
      <c r="C24" s="5" t="s">
        <v>25</v>
      </c>
      <c r="D24" s="17" t="s">
        <v>7</v>
      </c>
      <c r="E24" s="26">
        <v>300</v>
      </c>
      <c r="F24" s="22">
        <v>0</v>
      </c>
      <c r="G24" s="13">
        <v>0.08</v>
      </c>
      <c r="H24" s="22">
        <f t="shared" si="0"/>
        <v>0</v>
      </c>
      <c r="I24" s="22">
        <f t="shared" si="1"/>
        <v>0</v>
      </c>
      <c r="J24" s="22">
        <f t="shared" si="5"/>
        <v>0</v>
      </c>
      <c r="K24" s="22">
        <f t="shared" si="6"/>
        <v>0</v>
      </c>
      <c r="L24" s="22">
        <f t="shared" si="4"/>
        <v>0</v>
      </c>
      <c r="M24" s="18"/>
      <c r="N24" s="18"/>
    </row>
    <row r="25" spans="1:14" ht="114.75" customHeight="1">
      <c r="A25" s="33">
        <v>21</v>
      </c>
      <c r="B25" s="25" t="s">
        <v>46</v>
      </c>
      <c r="C25" s="5" t="s">
        <v>4</v>
      </c>
      <c r="D25" s="17" t="s">
        <v>5</v>
      </c>
      <c r="E25" s="27">
        <v>4</v>
      </c>
      <c r="F25" s="22">
        <v>0</v>
      </c>
      <c r="G25" s="13">
        <v>0.08</v>
      </c>
      <c r="H25" s="22">
        <f t="shared" si="0"/>
        <v>0</v>
      </c>
      <c r="I25" s="22">
        <f t="shared" si="1"/>
        <v>0</v>
      </c>
      <c r="J25" s="22">
        <f t="shared" si="5"/>
        <v>0</v>
      </c>
      <c r="K25" s="22">
        <f t="shared" si="6"/>
        <v>0</v>
      </c>
      <c r="L25" s="22">
        <f t="shared" si="4"/>
        <v>0</v>
      </c>
      <c r="M25" s="18"/>
      <c r="N25" s="18"/>
    </row>
    <row r="26" spans="1:14" ht="99.75" customHeight="1">
      <c r="A26" s="33">
        <v>22</v>
      </c>
      <c r="B26" s="25" t="s">
        <v>47</v>
      </c>
      <c r="C26" s="5" t="s">
        <v>4</v>
      </c>
      <c r="D26" s="12" t="s">
        <v>26</v>
      </c>
      <c r="E26" s="26">
        <v>8</v>
      </c>
      <c r="F26" s="22">
        <v>0</v>
      </c>
      <c r="G26" s="13">
        <v>0.08</v>
      </c>
      <c r="H26" s="22">
        <f t="shared" si="0"/>
        <v>0</v>
      </c>
      <c r="I26" s="22">
        <f t="shared" si="1"/>
        <v>0</v>
      </c>
      <c r="J26" s="22">
        <f t="shared" si="5"/>
        <v>0</v>
      </c>
      <c r="K26" s="22">
        <f t="shared" si="6"/>
        <v>0</v>
      </c>
      <c r="L26" s="22">
        <f t="shared" si="4"/>
        <v>0</v>
      </c>
      <c r="M26" s="14"/>
      <c r="N26" s="14"/>
    </row>
    <row r="27" spans="1:14" ht="54" customHeight="1">
      <c r="A27" s="33">
        <v>23</v>
      </c>
      <c r="B27" s="9" t="s">
        <v>38</v>
      </c>
      <c r="C27" s="5" t="s">
        <v>24</v>
      </c>
      <c r="D27" s="17" t="s">
        <v>5</v>
      </c>
      <c r="E27" s="26">
        <v>8</v>
      </c>
      <c r="F27" s="22">
        <v>0</v>
      </c>
      <c r="G27" s="13">
        <v>0.08</v>
      </c>
      <c r="H27" s="22">
        <f t="shared" si="0"/>
        <v>0</v>
      </c>
      <c r="I27" s="22">
        <f t="shared" si="1"/>
        <v>0</v>
      </c>
      <c r="J27" s="22">
        <f t="shared" si="5"/>
        <v>0</v>
      </c>
      <c r="K27" s="22">
        <f t="shared" si="6"/>
        <v>0</v>
      </c>
      <c r="L27" s="22">
        <f t="shared" si="4"/>
        <v>0</v>
      </c>
      <c r="M27" s="14"/>
      <c r="N27" s="14"/>
    </row>
    <row r="28" spans="1:14" ht="57.75" customHeight="1">
      <c r="A28" s="33">
        <v>24</v>
      </c>
      <c r="B28" s="9" t="s">
        <v>39</v>
      </c>
      <c r="C28" s="5" t="s">
        <v>24</v>
      </c>
      <c r="D28" s="17" t="s">
        <v>5</v>
      </c>
      <c r="E28" s="26">
        <v>5</v>
      </c>
      <c r="F28" s="22">
        <v>0</v>
      </c>
      <c r="G28" s="13">
        <v>0.08</v>
      </c>
      <c r="H28" s="22">
        <f t="shared" si="0"/>
        <v>0</v>
      </c>
      <c r="I28" s="22">
        <f t="shared" si="1"/>
        <v>0</v>
      </c>
      <c r="J28" s="22">
        <f t="shared" si="5"/>
        <v>0</v>
      </c>
      <c r="K28" s="22">
        <f t="shared" si="6"/>
        <v>0</v>
      </c>
      <c r="L28" s="22">
        <f t="shared" si="4"/>
        <v>0</v>
      </c>
      <c r="M28" s="14"/>
      <c r="N28" s="14"/>
    </row>
    <row r="29" spans="1:14" ht="30" customHeight="1">
      <c r="A29" s="4" t="s">
        <v>17</v>
      </c>
      <c r="B29" s="4" t="s">
        <v>17</v>
      </c>
      <c r="C29" s="20" t="s">
        <v>17</v>
      </c>
      <c r="D29" s="20" t="s">
        <v>17</v>
      </c>
      <c r="E29" s="20" t="s">
        <v>17</v>
      </c>
      <c r="F29" s="20" t="s">
        <v>17</v>
      </c>
      <c r="G29" s="20" t="s">
        <v>17</v>
      </c>
      <c r="H29" s="20" t="s">
        <v>17</v>
      </c>
      <c r="I29" s="21" t="s">
        <v>15</v>
      </c>
      <c r="J29" s="23">
        <f>SUM(J5:J28)</f>
        <v>0</v>
      </c>
      <c r="K29" s="23">
        <f>SUM(K5:K28)</f>
        <v>0</v>
      </c>
      <c r="L29" s="23">
        <f>SUM(L5:L28)</f>
        <v>0</v>
      </c>
      <c r="M29" s="20" t="s">
        <v>17</v>
      </c>
      <c r="N29" s="20" t="s">
        <v>17</v>
      </c>
    </row>
    <row r="30" spans="1:14" ht="19.5" customHeight="1">
      <c r="B30" s="2"/>
      <c r="C30" s="1" t="s">
        <v>16</v>
      </c>
      <c r="I30" t="s">
        <v>16</v>
      </c>
      <c r="K30" t="s">
        <v>16</v>
      </c>
    </row>
    <row r="31" spans="1:14" ht="33.75" customHeight="1">
      <c r="B31" s="30" t="s">
        <v>18</v>
      </c>
      <c r="C31" s="30"/>
    </row>
    <row r="33" spans="2:3">
      <c r="B33" s="28"/>
      <c r="C33" s="28"/>
    </row>
  </sheetData>
  <mergeCells count="17">
    <mergeCell ref="M3:M4"/>
    <mergeCell ref="N3:N4"/>
    <mergeCell ref="A2:N2"/>
    <mergeCell ref="E3:E4"/>
    <mergeCell ref="J3:J4"/>
    <mergeCell ref="K3:K4"/>
    <mergeCell ref="L3:L4"/>
    <mergeCell ref="F3:F4"/>
    <mergeCell ref="G3:G4"/>
    <mergeCell ref="H3:H4"/>
    <mergeCell ref="I3:I4"/>
    <mergeCell ref="B33:C33"/>
    <mergeCell ref="A3:A4"/>
    <mergeCell ref="B3:B4"/>
    <mergeCell ref="C3:C4"/>
    <mergeCell ref="D3:D4"/>
    <mergeCell ref="B31:C31"/>
  </mergeCells>
  <conditionalFormatting sqref="E3:E4">
    <cfRule type="cellIs" dxfId="0" priority="1" operator="between">
      <formula>0.7</formula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2025-07-11T09:17:17Z</cp:lastPrinted>
  <dcterms:created xsi:type="dcterms:W3CDTF">2023-11-24T07:53:50Z</dcterms:created>
  <dcterms:modified xsi:type="dcterms:W3CDTF">2025-07-11T09:20:30Z</dcterms:modified>
</cp:coreProperties>
</file>